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<sst xmlns="http://schemas.openxmlformats.org/spreadsheetml/2006/main" count="68" uniqueCount="26">
  <si>
    <t>Pal-M</t>
  </si>
  <si>
    <t>Resultante</t>
  </si>
  <si>
    <t>NTSC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</si>
  <si>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</si>
  <si>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</si>
  <si>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</si>
  <si>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</si>
  <si>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</si>
  <si>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</si>
  <si>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</si>
  <si>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</si>
  <si>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</si>
  <si>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</si>
  <si>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</si>
  <si>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</si>
  <si>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</si>
  <si>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</si>
  <si>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</si>
  <si>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</si>
  <si>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</si>
  <si>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</si>
  <si>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</si>
  <si>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</si>
  <si>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PAL</t>
  </si>
  <si>
    <t xml:space="preserve">Frequencias de PAL-M, PAL-europeu e NTSC, de 1 a 20 vezes. </t>
  </si>
  <si>
    <t>http://www.tabajara-labs.com.br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</si>
</sst>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00"/>
    <numFmt numFmtId="170" formatCode="0.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3" fillId="2" borderId="0" xfId="15" applyFont="1" applyFill="1" applyAlignment="1">
      <alignment horizontal="left"/>
    </xf>
    <xf numFmtId="17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bajara-labs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00390625" style="0" bestFit="1" customWidth="1"/>
    <col min="2" max="2" width="8.57421875" style="1" bestFit="1" customWidth="1"/>
    <col min="3" max="3" width="9.8515625" style="0" bestFit="1" customWidth="1"/>
    <col min="4" max="4" width="4.00390625" style="0" bestFit="1" customWidth="1"/>
    <col min="5" max="5" width="8.57421875" style="0" bestFit="1" customWidth="1"/>
    <col min="6" max="6" width="9.8515625" style="0" bestFit="1" customWidth="1"/>
    <col min="7" max="7" width="4.00390625" style="0" bestFit="1" customWidth="1"/>
    <col min="8" max="8" width="9.00390625" style="2" bestFit="1" customWidth="1"/>
    <col min="9" max="9" width="9.8515625" style="3" bestFit="1" customWidth="1"/>
  </cols>
  <sheetData>
    <row r="1" spans="1:9" s="6" customFormat="1" ht="12.75">
      <c r="A1" s="6" t="s">
        <v>24</v>
      </c>
      <c r="B1" s="9"/>
      <c r="H1" s="7"/>
      <c r="I1" s="8"/>
    </row>
    <row r="2" spans="2:9" s="6" customFormat="1" ht="12.75">
      <c r="B2" s="7" t="s">
        <v>0</v>
      </c>
      <c r="C2" s="8" t="s">
        <v>1</v>
      </c>
      <c r="D2" s="7"/>
      <c r="E2" s="7" t="s">
        <v>2</v>
      </c>
      <c r="F2" s="7" t="s">
        <v>1</v>
      </c>
      <c r="G2" s="7"/>
      <c r="H2" s="7" t="s">
        <v>23</v>
      </c>
      <c r="I2" s="8" t="s">
        <v>1</v>
      </c>
    </row>
    <row r="3" spans="1:9" ht="12.75">
      <c r="A3" s="5" t="s">
        <v>3</v>
      </c>
      <c r="B3" s="4">
        <v>3.575611</v>
      </c>
      <c r="C3" s="3">
        <f>SUM(B3*1)</f>
        <v>3.575611</v>
      </c>
      <c r="D3" s="5" t="s">
        <v>3</v>
      </c>
      <c r="E3" s="4">
        <v>3.579545</v>
      </c>
      <c r="F3" s="3">
        <f>SUM(E3*1)</f>
        <v>3.579545</v>
      </c>
      <c r="G3" s="5" t="s">
        <v>3</v>
      </c>
      <c r="H3" s="2">
        <v>4.433619</v>
      </c>
      <c r="I3" s="3">
        <f>SUM(H3*1)</f>
        <v>4.433619</v>
      </c>
    </row>
    <row r="4" spans="1:9" ht="12.75">
      <c r="A4" s="5" t="s">
        <v>4</v>
      </c>
      <c r="B4" s="4">
        <v>3.575611</v>
      </c>
      <c r="C4" s="3">
        <f>SUM(B4*2)</f>
        <v>7.151222</v>
      </c>
      <c r="D4" s="5" t="s">
        <v>4</v>
      </c>
      <c r="E4" s="4">
        <v>3.579545</v>
      </c>
      <c r="F4" s="3">
        <f>SUM(E4*2)</f>
        <v>7.15909</v>
      </c>
      <c r="G4" s="5" t="s">
        <v>4</v>
      </c>
      <c r="H4" s="2">
        <v>4.433619</v>
      </c>
      <c r="I4" s="3">
        <f>SUM(H4*2)</f>
        <v>8.867238</v>
      </c>
    </row>
    <row r="5" spans="1:9" ht="12.75">
      <c r="A5" s="5" t="s">
        <v>5</v>
      </c>
      <c r="B5" s="4">
        <v>3.575611</v>
      </c>
      <c r="C5" s="3">
        <f>SUM(B5*3)</f>
        <v>10.726833</v>
      </c>
      <c r="D5" s="5" t="s">
        <v>5</v>
      </c>
      <c r="E5" s="4">
        <v>3.579545</v>
      </c>
      <c r="F5" s="3">
        <f>SUM(E5*3)</f>
        <v>10.738635</v>
      </c>
      <c r="G5" s="5" t="s">
        <v>5</v>
      </c>
      <c r="H5" s="2">
        <v>4.433619</v>
      </c>
      <c r="I5" s="3">
        <f>SUM(H5*3)</f>
        <v>13.300857</v>
      </c>
    </row>
    <row r="6" spans="1:9" ht="12.75">
      <c r="A6" s="5" t="s">
        <v>6</v>
      </c>
      <c r="B6" s="4">
        <v>3.575611</v>
      </c>
      <c r="C6" s="3">
        <f>SUM(B6*4)</f>
        <v>14.302444</v>
      </c>
      <c r="D6" s="5" t="s">
        <v>6</v>
      </c>
      <c r="E6" s="4">
        <v>3.579545</v>
      </c>
      <c r="F6" s="3">
        <f>SUM(E6*4)</f>
        <v>14.31818</v>
      </c>
      <c r="G6" s="5" t="s">
        <v>6</v>
      </c>
      <c r="H6" s="2">
        <v>4.433619</v>
      </c>
      <c r="I6" s="3">
        <f>SUM(H6*4)</f>
        <v>17.734476</v>
      </c>
    </row>
    <row r="7" spans="1:9" ht="12.75">
      <c r="A7" s="5" t="s">
        <v>7</v>
      </c>
      <c r="B7" s="4">
        <v>3.575611</v>
      </c>
      <c r="C7" s="3">
        <f>SUM(B7*5)</f>
        <v>17.878055</v>
      </c>
      <c r="D7" s="5" t="s">
        <v>7</v>
      </c>
      <c r="E7" s="4">
        <v>3.579545</v>
      </c>
      <c r="F7" s="3">
        <f>SUM(E7*5)</f>
        <v>17.897725</v>
      </c>
      <c r="G7" s="5" t="s">
        <v>7</v>
      </c>
      <c r="H7" s="2">
        <v>4.433619</v>
      </c>
      <c r="I7" s="3">
        <f>SUM(H7*5)</f>
        <v>22.168095</v>
      </c>
    </row>
    <row r="8" spans="1:9" ht="12.75">
      <c r="A8" s="5" t="s">
        <v>8</v>
      </c>
      <c r="B8" s="4">
        <v>3.575611</v>
      </c>
      <c r="C8" s="3">
        <f>SUM(B8*6)</f>
        <v>21.453666</v>
      </c>
      <c r="D8" s="5" t="s">
        <v>8</v>
      </c>
      <c r="E8" s="4">
        <v>3.579545</v>
      </c>
      <c r="F8" s="3">
        <f>SUM(E8*6)</f>
        <v>21.47727</v>
      </c>
      <c r="G8" s="5" t="s">
        <v>8</v>
      </c>
      <c r="H8" s="2">
        <v>4.433619</v>
      </c>
      <c r="I8" s="3">
        <f>SUM(H8*6)</f>
        <v>26.601714</v>
      </c>
    </row>
    <row r="9" spans="1:9" ht="12.75">
      <c r="A9" s="5" t="s">
        <v>9</v>
      </c>
      <c r="B9" s="4">
        <v>3.575611</v>
      </c>
      <c r="C9" s="3">
        <f>SUM(B9*7)</f>
        <v>25.029277</v>
      </c>
      <c r="D9" s="5" t="s">
        <v>9</v>
      </c>
      <c r="E9" s="4">
        <v>3.579545</v>
      </c>
      <c r="F9" s="3">
        <f>SUM(E9*7)</f>
        <v>25.056815</v>
      </c>
      <c r="G9" s="5" t="s">
        <v>9</v>
      </c>
      <c r="H9" s="2">
        <v>4.433619</v>
      </c>
      <c r="I9" s="3">
        <f>SUM(H9*7)</f>
        <v>31.035333</v>
      </c>
    </row>
    <row r="10" spans="1:9" ht="12.75">
      <c r="A10" s="5" t="s">
        <v>10</v>
      </c>
      <c r="B10" s="4">
        <v>3.575611</v>
      </c>
      <c r="C10" s="3">
        <f>SUM(B10*8)</f>
        <v>28.604888</v>
      </c>
      <c r="D10" s="5" t="s">
        <v>10</v>
      </c>
      <c r="E10" s="4">
        <v>3.579545</v>
      </c>
      <c r="F10" s="3">
        <f>SUM(E10*8)</f>
        <v>28.63636</v>
      </c>
      <c r="G10" s="5" t="s">
        <v>10</v>
      </c>
      <c r="H10" s="2">
        <v>4.433619</v>
      </c>
      <c r="I10" s="3">
        <f>SUM(H10*8)</f>
        <v>35.468952</v>
      </c>
    </row>
    <row r="11" spans="1:9" ht="12.75">
      <c r="A11" s="5" t="s">
        <v>11</v>
      </c>
      <c r="B11" s="4">
        <v>3.575611</v>
      </c>
      <c r="C11" s="3">
        <f>SUM(B11*9)</f>
        <v>32.180499</v>
      </c>
      <c r="D11" s="5" t="s">
        <v>11</v>
      </c>
      <c r="E11" s="4">
        <v>3.579545</v>
      </c>
      <c r="F11" s="3">
        <f>SUM(E11*9)</f>
        <v>32.215905</v>
      </c>
      <c r="G11" s="5" t="s">
        <v>11</v>
      </c>
      <c r="H11" s="2">
        <v>4.433619</v>
      </c>
      <c r="I11" s="3">
        <f>SUM(H11*9)</f>
        <v>39.902571</v>
      </c>
    </row>
    <row r="12" spans="1:9" ht="12.75">
      <c r="A12" s="5" t="s">
        <v>12</v>
      </c>
      <c r="B12" s="4">
        <v>3.575611</v>
      </c>
      <c r="C12" s="3">
        <f>SUM(B12*10)</f>
        <v>35.75611</v>
      </c>
      <c r="D12" s="5" t="s">
        <v>12</v>
      </c>
      <c r="E12" s="4">
        <v>3.579545</v>
      </c>
      <c r="F12" s="3">
        <f>SUM(E12*10)</f>
        <v>35.79545</v>
      </c>
      <c r="G12" s="5" t="s">
        <v>12</v>
      </c>
      <c r="H12" s="2">
        <v>4.433619</v>
      </c>
      <c r="I12" s="3">
        <f>SUM(H12*10)</f>
        <v>44.33619</v>
      </c>
    </row>
    <row r="13" spans="1:9" ht="12.75">
      <c r="A13" s="5" t="s">
        <v>13</v>
      </c>
      <c r="B13" s="4">
        <v>3.575611</v>
      </c>
      <c r="C13" s="3">
        <f>SUM(B13*11)</f>
        <v>39.331721</v>
      </c>
      <c r="D13" s="5" t="s">
        <v>13</v>
      </c>
      <c r="E13" s="4">
        <v>3.579545</v>
      </c>
      <c r="F13" s="3">
        <f>SUM(E13*11)</f>
        <v>39.374995</v>
      </c>
      <c r="G13" s="5" t="s">
        <v>13</v>
      </c>
      <c r="H13" s="2">
        <v>4.433619</v>
      </c>
      <c r="I13" s="3">
        <f>SUM(H13*11)</f>
        <v>48.769809</v>
      </c>
    </row>
    <row r="14" spans="1:9" ht="12.75">
      <c r="A14" s="5" t="s">
        <v>14</v>
      </c>
      <c r="B14" s="4">
        <v>3.575611</v>
      </c>
      <c r="C14" s="3">
        <f>SUM(B14*12)</f>
        <v>42.907332</v>
      </c>
      <c r="D14" s="5" t="s">
        <v>14</v>
      </c>
      <c r="E14" s="4">
        <v>3.579545</v>
      </c>
      <c r="F14" s="3">
        <f>SUM(E14*12)</f>
        <v>42.95454</v>
      </c>
      <c r="G14" s="5" t="s">
        <v>14</v>
      </c>
      <c r="H14" s="2">
        <v>4.433619</v>
      </c>
      <c r="I14" s="3">
        <f>SUM(H14*12)</f>
        <v>53.203428</v>
      </c>
    </row>
    <row r="15" spans="1:9" ht="12.75">
      <c r="A15" s="5" t="s">
        <v>15</v>
      </c>
      <c r="B15" s="4">
        <v>3.575611</v>
      </c>
      <c r="C15" s="3">
        <f>SUM(B15*13)</f>
        <v>46.482943</v>
      </c>
      <c r="D15" s="5" t="s">
        <v>15</v>
      </c>
      <c r="E15" s="4">
        <v>3.579545</v>
      </c>
      <c r="F15" s="3">
        <f>SUM(E15*13)</f>
        <v>46.534085</v>
      </c>
      <c r="G15" s="5" t="s">
        <v>15</v>
      </c>
      <c r="H15" s="2">
        <v>4.433619</v>
      </c>
      <c r="I15" s="3">
        <f>SUM(H15*13)</f>
        <v>57.637047</v>
      </c>
    </row>
    <row r="16" spans="1:9" ht="12.75">
      <c r="A16" s="5" t="s">
        <v>16</v>
      </c>
      <c r="B16" s="4">
        <v>3.575611</v>
      </c>
      <c r="C16" s="3">
        <f>SUM(B16*14)</f>
        <v>50.058554</v>
      </c>
      <c r="D16" s="5" t="s">
        <v>16</v>
      </c>
      <c r="E16" s="4">
        <v>3.579545</v>
      </c>
      <c r="F16" s="3">
        <f>SUM(E16*14)</f>
        <v>50.11363</v>
      </c>
      <c r="G16" s="5" t="s">
        <v>16</v>
      </c>
      <c r="H16" s="2">
        <v>4.433619</v>
      </c>
      <c r="I16" s="3">
        <f>SUM(H16*14)</f>
        <v>62.070666</v>
      </c>
    </row>
    <row r="17" spans="1:9" ht="12.75">
      <c r="A17" s="5" t="s">
        <v>17</v>
      </c>
      <c r="B17" s="4">
        <v>3.575611</v>
      </c>
      <c r="C17" s="3">
        <f>SUM(B17*15)</f>
        <v>53.634164999999996</v>
      </c>
      <c r="D17" s="5" t="s">
        <v>17</v>
      </c>
      <c r="E17" s="4">
        <v>3.579545</v>
      </c>
      <c r="F17" s="3">
        <f>SUM(E17*15)</f>
        <v>53.693175</v>
      </c>
      <c r="G17" s="5" t="s">
        <v>17</v>
      </c>
      <c r="H17" s="2">
        <v>4.433619</v>
      </c>
      <c r="I17" s="3">
        <f>SUM(H17*15)</f>
        <v>66.50428500000001</v>
      </c>
    </row>
    <row r="18" spans="1:9" ht="12.75">
      <c r="A18" s="5" t="s">
        <v>18</v>
      </c>
      <c r="B18" s="4">
        <v>3.575611</v>
      </c>
      <c r="C18" s="3">
        <f>SUM(B18*16)</f>
        <v>57.209776</v>
      </c>
      <c r="D18" s="5" t="s">
        <v>18</v>
      </c>
      <c r="E18" s="4">
        <v>3.579545</v>
      </c>
      <c r="F18" s="3">
        <f>SUM(E18*16)</f>
        <v>57.27272</v>
      </c>
      <c r="G18" s="5" t="s">
        <v>18</v>
      </c>
      <c r="H18" s="2">
        <v>4.433619</v>
      </c>
      <c r="I18" s="3">
        <f>SUM(H18*16)</f>
        <v>70.937904</v>
      </c>
    </row>
    <row r="19" spans="1:9" ht="12.75">
      <c r="A19" s="5" t="s">
        <v>19</v>
      </c>
      <c r="B19" s="4">
        <v>3.575611</v>
      </c>
      <c r="C19" s="3">
        <f>SUM(B19*17)</f>
        <v>60.785387</v>
      </c>
      <c r="D19" s="5" t="s">
        <v>19</v>
      </c>
      <c r="E19" s="4">
        <v>3.579545</v>
      </c>
      <c r="F19" s="3">
        <f>SUM(E19*17)</f>
        <v>60.852265</v>
      </c>
      <c r="G19" s="5" t="s">
        <v>19</v>
      </c>
      <c r="H19" s="2">
        <v>4.433619</v>
      </c>
      <c r="I19" s="3">
        <f>SUM(H19*17)</f>
        <v>75.371523</v>
      </c>
    </row>
    <row r="20" spans="1:9" ht="12.75">
      <c r="A20" s="5" t="s">
        <v>20</v>
      </c>
      <c r="B20" s="4">
        <v>3.575611</v>
      </c>
      <c r="C20" s="3">
        <f>SUM(B20*18)</f>
        <v>64.360998</v>
      </c>
      <c r="D20" s="5" t="s">
        <v>20</v>
      </c>
      <c r="E20" s="4">
        <v>3.579545</v>
      </c>
      <c r="F20" s="3">
        <f>SUM(E20*18)</f>
        <v>64.43181</v>
      </c>
      <c r="G20" s="5" t="s">
        <v>20</v>
      </c>
      <c r="H20" s="2">
        <v>4.433619</v>
      </c>
      <c r="I20" s="3">
        <f>SUM(H20*18)</f>
        <v>79.805142</v>
      </c>
    </row>
    <row r="21" spans="1:9" ht="12.75">
      <c r="A21" s="5" t="s">
        <v>21</v>
      </c>
      <c r="B21" s="4">
        <v>3.575611</v>
      </c>
      <c r="C21" s="3">
        <f>SUM(B21*19)</f>
        <v>67.936609</v>
      </c>
      <c r="D21" s="5" t="s">
        <v>21</v>
      </c>
      <c r="E21" s="4">
        <v>3.579545</v>
      </c>
      <c r="F21" s="3">
        <f>SUM(E21*19)</f>
        <v>68.011355</v>
      </c>
      <c r="G21" s="5" t="s">
        <v>21</v>
      </c>
      <c r="H21" s="2">
        <v>4.433619</v>
      </c>
      <c r="I21" s="3">
        <f>SUM(H21*19)</f>
        <v>84.23876100000001</v>
      </c>
    </row>
    <row r="22" spans="1:9" ht="12.75">
      <c r="A22" s="5" t="s">
        <v>22</v>
      </c>
      <c r="B22" s="4">
        <v>3.575611</v>
      </c>
      <c r="C22" s="3">
        <f>SUM(B22*20)</f>
        <v>71.51222</v>
      </c>
      <c r="D22" s="5" t="s">
        <v>22</v>
      </c>
      <c r="E22" s="4">
        <v>3.579545</v>
      </c>
      <c r="F22" s="3">
        <f>SUM(E22*20)</f>
        <v>71.5909</v>
      </c>
      <c r="G22" s="5" t="s">
        <v>22</v>
      </c>
      <c r="H22" s="2">
        <v>4.433619</v>
      </c>
      <c r="I22" s="3">
        <f>SUM(H22*20)</f>
        <v>88.67238</v>
      </c>
    </row>
    <row r="23" spans="1:9" s="12" customFormat="1" ht="12.75">
      <c r="A23" s="10" t="s">
        <v>25</v>
      </c>
      <c r="B23" s="11"/>
      <c r="I23" s="11"/>
    </row>
  </sheetData>
  <hyperlinks>
    <hyperlink ref="A23" r:id="rId1" display="http://www.tabajara-labs.com.br"/>
  </hyperlinks>
  <printOptions/>
  <pageMargins left="0.75" right="0.75" top="1" bottom="1" header="0.492125985" footer="0.492125985"/>
  <pageSetup horizontalDpi="1016" verticalDpi="1016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Tabajara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D. F. Souza</dc:creator>
  <cp:keywords/>
  <dc:description/>
  <cp:lastModifiedBy>Alexandre_2</cp:lastModifiedBy>
  <dcterms:created xsi:type="dcterms:W3CDTF">2005-07-20T04:10:51Z</dcterms:created>
  <dcterms:modified xsi:type="dcterms:W3CDTF">2006-04-26T21:38:45Z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